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Live Calc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<sst xmlns="http://schemas.openxmlformats.org/spreadsheetml/2006/main" count="11" uniqueCount="11">
  <si>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See text for explanation.</t>
  </si>
  <si>
    <t>Figure 16-14. Directivity Estimated on the Basis of Coverage Area for Several Values of Antenna Efficiency</t>
  </si>
  <si>
    <t>User Inputs in Orange</t>
  </si>
  <si>
    <r>
      <t>Coverage Area (deg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</si>
  <si>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Directivity (dBi)</t>
  </si>
  <si>
    <t>Constants and Conversion Factors</t>
  </si>
  <si>
    <t>4π (sr)</t>
  </si>
  <si>
    <r>
      <t>deg</t>
    </r>
    <r>
      <rPr>
        <vertAlign val="superscript"/>
        <sz val="10"/>
        <rFont val="Arial"/>
        <family val="2"/>
      </rPr>
      <t>2</t>
    </r>
  </si>
  <si>
    <t>Implemented by Anthony Shao, Microcosm. Contact: bookproject@smad.com</t>
  </si>
  <si>
    <t>Antenna Efficiencies</t>
  </si>
  <si>
    <t>Version 1. December 6, 2011. copyright, 2010, Microcosm, Inc.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</si>
</sst>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vertAlign val="superscript"/>
      <sz val="11.25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ont="1" applyFill="1" applyBorder="1" applyAlignment="1">
      <alignment horizontal="right"/>
    </xf>
    <xf numFmtId="0" fontId="0" fillId="0" borderId="2" xfId="0" applyBorder="1" applyAlignment="1">
      <alignment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0" fillId="2" borderId="10" xfId="0" applyNumberFormat="1" applyFont="1" applyFill="1" applyBorder="1" applyAlignment="1">
      <alignment horizontal="center" wrapText="1"/>
    </xf>
    <xf numFmtId="164" fontId="0" fillId="2" borderId="10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/>
    </xf>
    <xf numFmtId="165" fontId="0" fillId="2" borderId="9" xfId="0" applyNumberFormat="1" applyFill="1" applyBorder="1" applyAlignment="1">
      <alignment/>
    </xf>
    <xf numFmtId="165" fontId="0" fillId="2" borderId="11" xfId="0" applyNumberFormat="1" applyFill="1" applyBorder="1" applyAlignment="1">
      <alignment/>
    </xf>
    <xf numFmtId="165" fontId="0" fillId="2" borderId="12" xfId="0" applyNumberFormat="1" applyFill="1" applyBorder="1" applyAlignment="1">
      <alignment/>
    </xf>
    <xf numFmtId="0" fontId="1" fillId="4" borderId="1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1" fillId="4" borderId="19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Directivity Estimate on the Basis of Coverage Area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165"/>
          <c:w val="0.89975"/>
          <c:h val="0.81725"/>
        </c:manualLayout>
      </c:layout>
      <c:scatterChart>
        <c:scatterStyle val="smooth"/>
        <c:varyColors val="0"/>
        <c:ser>
          <c:idx val="0"/>
          <c:order val="0"/>
          <c:tx>
            <c:strRef>
              <c:f>'Live Calc'!$B$8</c:f>
              <c:strCache>
                <c:ptCount val="1"/>
                <c:pt idx="0">
                  <c:v>55.0%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Calc'!$K$14:$K$41</c:f>
              <c:numCache/>
            </c:numRef>
          </c:xVal>
          <c:yVal>
            <c:numRef>
              <c:f>'Live Calc'!$L$14:$L$41</c:f>
              <c:numCache/>
            </c:numRef>
          </c:yVal>
          <c:smooth val="1"/>
        </c:ser>
        <c:ser>
          <c:idx val="1"/>
          <c:order val="1"/>
          <c:tx>
            <c:strRef>
              <c:f>'Live Calc'!$B$9</c:f>
              <c:strCache>
                <c:ptCount val="1"/>
                <c:pt idx="0">
                  <c:v>65.0%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Calc'!$K$14:$K$41</c:f>
              <c:numCache/>
            </c:numRef>
          </c:xVal>
          <c:yVal>
            <c:numRef>
              <c:f>'Live Calc'!$M$14:$M$41</c:f>
              <c:numCache/>
            </c:numRef>
          </c:yVal>
          <c:smooth val="1"/>
        </c:ser>
        <c:ser>
          <c:idx val="2"/>
          <c:order val="2"/>
          <c:tx>
            <c:strRef>
              <c:f>'Live Calc'!$B$10</c:f>
              <c:strCache>
                <c:ptCount val="1"/>
                <c:pt idx="0">
                  <c:v>75.0%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 Calc'!$K$14:$K$41</c:f>
              <c:numCache/>
            </c:numRef>
          </c:xVal>
          <c:yVal>
            <c:numRef>
              <c:f>'Live Calc'!$N$14:$N$41</c:f>
              <c:numCache/>
            </c:numRef>
          </c:yVal>
          <c:smooth val="1"/>
        </c:ser>
        <c:axId val="4005221"/>
        <c:axId val="36046990"/>
      </c:scatterChart>
      <c:valAx>
        <c:axId val="400522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Coverage Area (deg</a:t>
                </a:r>
                <a:r>
                  <a:rPr lang="en-US" cap="none" sz="1125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6046990"/>
        <c:crosses val="autoZero"/>
        <c:crossBetween val="midCat"/>
        <c:dispUnits/>
      </c:valAx>
      <c:valAx>
        <c:axId val="36046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Directivity (dBi)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05221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70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19050</xdr:rowOff>
    </xdr:from>
    <xdr:to>
      <xdr:col>9</xdr:col>
      <xdr:colOff>161925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9525" y="1895475"/>
        <a:ext cx="64579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4" width="12.421875" style="0" customWidth="1"/>
    <col min="11" max="11" width="12.00390625" style="0" customWidth="1"/>
    <col min="12" max="14" width="10.421875" style="0" customWidth="1"/>
  </cols>
  <sheetData>
    <row r="1" spans="1:13" ht="12.75">
      <c r="A1" s="1" t="s">
        <v>1</v>
      </c>
      <c r="K1" s="26" t="s">
        <v>5</v>
      </c>
      <c r="L1" s="27"/>
      <c r="M1" s="28"/>
    </row>
    <row r="2" spans="1:13" ht="15" thickBot="1">
      <c r="A2" t="s">
        <v>8</v>
      </c>
      <c r="K2" s="3" t="s">
        <v>6</v>
      </c>
      <c r="L2" s="8">
        <f>4*PI()*(180/PI())^2</f>
        <v>41252.96124941928</v>
      </c>
      <c r="M2" s="4" t="s">
        <v>7</v>
      </c>
    </row>
    <row r="3" ht="12.75">
      <c r="A3" t="s">
        <v>10</v>
      </c>
    </row>
    <row r="4" ht="12.75">
      <c r="A4" s="2" t="s">
        <v>0</v>
      </c>
    </row>
    <row r="5" ht="13.5" thickBot="1"/>
    <row r="6" spans="1:2" ht="13.5" thickBot="1">
      <c r="A6" s="29" t="s">
        <v>2</v>
      </c>
      <c r="B6" s="30"/>
    </row>
    <row r="7" ht="13.5" thickBot="1"/>
    <row r="8" spans="1:2" ht="12.75" customHeight="1">
      <c r="A8" s="34" t="s">
        <v>9</v>
      </c>
      <c r="B8" s="5">
        <v>0.55</v>
      </c>
    </row>
    <row r="9" spans="1:2" ht="14.25" customHeight="1">
      <c r="A9" s="35"/>
      <c r="B9" s="6">
        <v>0.65</v>
      </c>
    </row>
    <row r="10" spans="1:2" ht="13.5" customHeight="1" thickBot="1">
      <c r="A10" s="36"/>
      <c r="B10" s="7">
        <v>0.75</v>
      </c>
    </row>
    <row r="11" ht="13.5" thickBot="1"/>
    <row r="12" spans="11:14" ht="18" customHeight="1">
      <c r="K12" s="24" t="s">
        <v>3</v>
      </c>
      <c r="L12" s="31" t="s">
        <v>4</v>
      </c>
      <c r="M12" s="32"/>
      <c r="N12" s="33"/>
    </row>
    <row r="13" spans="11:14" ht="18" customHeight="1" thickBot="1">
      <c r="K13" s="25"/>
      <c r="L13" s="17">
        <f>B8</f>
        <v>0.55</v>
      </c>
      <c r="M13" s="18">
        <f>B9</f>
        <v>0.65</v>
      </c>
      <c r="N13" s="19">
        <f>B10</f>
        <v>0.75</v>
      </c>
    </row>
    <row r="14" spans="11:14" ht="12.75" customHeight="1">
      <c r="K14" s="10">
        <v>1</v>
      </c>
      <c r="L14" s="11">
        <f>10*LOG($L$2/$K14)+10*LOG(L$13)</f>
        <v>43.55817818334685</v>
      </c>
      <c r="M14" s="11">
        <f aca="true" t="shared" si="0" ref="M14:N29">10*LOG($L$2/$K14)+10*LOG(M$13)</f>
        <v>44.28368485483296</v>
      </c>
      <c r="N14" s="12">
        <f t="shared" si="0"/>
        <v>44.90516392232141</v>
      </c>
    </row>
    <row r="15" spans="11:14" ht="12.75">
      <c r="K15" s="9">
        <v>2</v>
      </c>
      <c r="L15" s="11">
        <f aca="true" t="shared" si="1" ref="L15:N41">10*LOG($L$2/$K15)+10*LOG(L$13)</f>
        <v>40.547878226707034</v>
      </c>
      <c r="M15" s="11">
        <f t="shared" si="0"/>
        <v>41.27338489819315</v>
      </c>
      <c r="N15" s="12">
        <f t="shared" si="0"/>
        <v>41.894863965681594</v>
      </c>
    </row>
    <row r="16" spans="11:14" ht="12.75">
      <c r="K16" s="9">
        <v>3</v>
      </c>
      <c r="L16" s="11">
        <f t="shared" si="1"/>
        <v>38.78696563615023</v>
      </c>
      <c r="M16" s="11">
        <f t="shared" si="0"/>
        <v>39.512472307636344</v>
      </c>
      <c r="N16" s="12">
        <f t="shared" si="0"/>
        <v>40.13395137512479</v>
      </c>
    </row>
    <row r="17" spans="11:14" ht="12.75">
      <c r="K17" s="13">
        <v>4</v>
      </c>
      <c r="L17" s="20">
        <f t="shared" si="1"/>
        <v>37.53757827006723</v>
      </c>
      <c r="M17" s="20">
        <f t="shared" si="0"/>
        <v>38.263084941553345</v>
      </c>
      <c r="N17" s="21">
        <f t="shared" si="0"/>
        <v>38.88456400904179</v>
      </c>
    </row>
    <row r="18" spans="11:14" ht="12.75">
      <c r="K18" s="13">
        <v>5</v>
      </c>
      <c r="L18" s="20">
        <f t="shared" si="1"/>
        <v>36.56847813998666</v>
      </c>
      <c r="M18" s="20">
        <f t="shared" si="0"/>
        <v>37.293984811472775</v>
      </c>
      <c r="N18" s="21">
        <f t="shared" si="0"/>
        <v>37.91546387896122</v>
      </c>
    </row>
    <row r="19" spans="11:14" ht="12.75">
      <c r="K19" s="13">
        <v>6</v>
      </c>
      <c r="L19" s="20">
        <f t="shared" si="1"/>
        <v>35.77666567951041</v>
      </c>
      <c r="M19" s="20">
        <f t="shared" si="0"/>
        <v>36.502172350996524</v>
      </c>
      <c r="N19" s="21">
        <f t="shared" si="0"/>
        <v>37.12365141848497</v>
      </c>
    </row>
    <row r="20" spans="11:14" ht="12.75">
      <c r="K20" s="9">
        <v>7</v>
      </c>
      <c r="L20" s="11">
        <f t="shared" si="1"/>
        <v>35.10719778320428</v>
      </c>
      <c r="M20" s="11">
        <f t="shared" si="0"/>
        <v>35.83270445469039</v>
      </c>
      <c r="N20" s="12">
        <f t="shared" si="0"/>
        <v>36.45418352217884</v>
      </c>
    </row>
    <row r="21" spans="11:14" ht="12.75">
      <c r="K21" s="9">
        <v>8</v>
      </c>
      <c r="L21" s="11">
        <f t="shared" si="1"/>
        <v>34.52727831342741</v>
      </c>
      <c r="M21" s="11">
        <f t="shared" si="0"/>
        <v>35.252784984913525</v>
      </c>
      <c r="N21" s="12">
        <f t="shared" si="0"/>
        <v>35.87426405240197</v>
      </c>
    </row>
    <row r="22" spans="11:14" ht="12.75">
      <c r="K22" s="9">
        <v>9</v>
      </c>
      <c r="L22" s="11">
        <f t="shared" si="1"/>
        <v>34.0157530889536</v>
      </c>
      <c r="M22" s="11">
        <f t="shared" si="0"/>
        <v>34.74125976043972</v>
      </c>
      <c r="N22" s="12">
        <f t="shared" si="0"/>
        <v>35.36273882792816</v>
      </c>
    </row>
    <row r="23" spans="11:14" ht="12.75">
      <c r="K23" s="13">
        <v>10</v>
      </c>
      <c r="L23" s="20">
        <f t="shared" si="1"/>
        <v>33.55817818334685</v>
      </c>
      <c r="M23" s="20">
        <f t="shared" si="0"/>
        <v>34.28368485483296</v>
      </c>
      <c r="N23" s="21">
        <f t="shared" si="0"/>
        <v>34.90516392232141</v>
      </c>
    </row>
    <row r="24" spans="11:14" ht="12.75">
      <c r="K24" s="13">
        <v>20</v>
      </c>
      <c r="L24" s="20">
        <f t="shared" si="1"/>
        <v>30.54787822670703</v>
      </c>
      <c r="M24" s="20">
        <f t="shared" si="0"/>
        <v>31.27338489819315</v>
      </c>
      <c r="N24" s="21">
        <f t="shared" si="0"/>
        <v>31.894863965681594</v>
      </c>
    </row>
    <row r="25" spans="11:14" ht="12.75">
      <c r="K25" s="13">
        <v>30</v>
      </c>
      <c r="L25" s="20">
        <f t="shared" si="1"/>
        <v>28.78696563615022</v>
      </c>
      <c r="M25" s="20">
        <f t="shared" si="0"/>
        <v>29.51247230763634</v>
      </c>
      <c r="N25" s="21">
        <f t="shared" si="0"/>
        <v>30.133951375124784</v>
      </c>
    </row>
    <row r="26" spans="11:14" ht="12.75">
      <c r="K26" s="9">
        <v>40</v>
      </c>
      <c r="L26" s="11">
        <f t="shared" si="1"/>
        <v>27.537578270067222</v>
      </c>
      <c r="M26" s="11">
        <f t="shared" si="0"/>
        <v>28.26308494155334</v>
      </c>
      <c r="N26" s="12">
        <f t="shared" si="0"/>
        <v>28.884564009041785</v>
      </c>
    </row>
    <row r="27" spans="11:14" ht="12.75">
      <c r="K27" s="9">
        <v>50</v>
      </c>
      <c r="L27" s="11">
        <f t="shared" si="1"/>
        <v>26.56847813998666</v>
      </c>
      <c r="M27" s="11">
        <f t="shared" si="0"/>
        <v>27.29398481147278</v>
      </c>
      <c r="N27" s="12">
        <f t="shared" si="0"/>
        <v>27.915463878961223</v>
      </c>
    </row>
    <row r="28" spans="11:14" ht="12.75">
      <c r="K28" s="9">
        <v>60</v>
      </c>
      <c r="L28" s="11">
        <f t="shared" si="1"/>
        <v>25.77666567951041</v>
      </c>
      <c r="M28" s="11">
        <f t="shared" si="0"/>
        <v>26.502172350996528</v>
      </c>
      <c r="N28" s="12">
        <f t="shared" si="0"/>
        <v>27.12365141848497</v>
      </c>
    </row>
    <row r="29" spans="11:14" ht="12.75">
      <c r="K29" s="13">
        <v>70</v>
      </c>
      <c r="L29" s="20">
        <f t="shared" si="1"/>
        <v>25.107197783204278</v>
      </c>
      <c r="M29" s="20">
        <f t="shared" si="0"/>
        <v>25.832704454690397</v>
      </c>
      <c r="N29" s="21">
        <f t="shared" si="0"/>
        <v>26.45418352217884</v>
      </c>
    </row>
    <row r="30" spans="11:14" ht="12.75">
      <c r="K30" s="13">
        <v>80</v>
      </c>
      <c r="L30" s="20">
        <f t="shared" si="1"/>
        <v>24.52727831342741</v>
      </c>
      <c r="M30" s="20">
        <f t="shared" si="1"/>
        <v>25.25278498491353</v>
      </c>
      <c r="N30" s="21">
        <f t="shared" si="1"/>
        <v>25.874264052401973</v>
      </c>
    </row>
    <row r="31" spans="11:14" ht="12.75">
      <c r="K31" s="13">
        <v>90</v>
      </c>
      <c r="L31" s="20">
        <f t="shared" si="1"/>
        <v>24.0157530889536</v>
      </c>
      <c r="M31" s="20">
        <f t="shared" si="1"/>
        <v>24.741259760439718</v>
      </c>
      <c r="N31" s="21">
        <f t="shared" si="1"/>
        <v>25.362738827928162</v>
      </c>
    </row>
    <row r="32" spans="11:14" ht="12.75">
      <c r="K32" s="9">
        <v>100</v>
      </c>
      <c r="L32" s="11">
        <f t="shared" si="1"/>
        <v>23.558178183346847</v>
      </c>
      <c r="M32" s="11">
        <f t="shared" si="1"/>
        <v>24.283684854832966</v>
      </c>
      <c r="N32" s="12">
        <f t="shared" si="1"/>
        <v>24.90516392232141</v>
      </c>
    </row>
    <row r="33" spans="11:14" ht="12.75">
      <c r="K33" s="9">
        <v>200</v>
      </c>
      <c r="L33" s="11">
        <f t="shared" si="1"/>
        <v>20.547878226707034</v>
      </c>
      <c r="M33" s="11">
        <f t="shared" si="1"/>
        <v>21.273384898193154</v>
      </c>
      <c r="N33" s="12">
        <f t="shared" si="1"/>
        <v>21.894863965681598</v>
      </c>
    </row>
    <row r="34" spans="11:14" ht="12.75">
      <c r="K34" s="9">
        <v>300</v>
      </c>
      <c r="L34" s="11">
        <f t="shared" si="1"/>
        <v>18.78696563615022</v>
      </c>
      <c r="M34" s="11">
        <f t="shared" si="1"/>
        <v>19.51247230763634</v>
      </c>
      <c r="N34" s="12">
        <f t="shared" si="1"/>
        <v>20.133951375124784</v>
      </c>
    </row>
    <row r="35" spans="11:14" ht="12.75">
      <c r="K35" s="13">
        <v>400</v>
      </c>
      <c r="L35" s="20">
        <f t="shared" si="1"/>
        <v>17.537578270067222</v>
      </c>
      <c r="M35" s="20">
        <f t="shared" si="1"/>
        <v>18.26308494155334</v>
      </c>
      <c r="N35" s="21">
        <f t="shared" si="1"/>
        <v>18.884564009041785</v>
      </c>
    </row>
    <row r="36" spans="11:14" ht="12.75">
      <c r="K36" s="13">
        <v>500</v>
      </c>
      <c r="L36" s="20">
        <f t="shared" si="1"/>
        <v>16.568478139986656</v>
      </c>
      <c r="M36" s="20">
        <f t="shared" si="1"/>
        <v>17.293984811472775</v>
      </c>
      <c r="N36" s="21">
        <f t="shared" si="1"/>
        <v>17.91546387896122</v>
      </c>
    </row>
    <row r="37" spans="11:14" ht="12.75">
      <c r="K37" s="13">
        <v>600</v>
      </c>
      <c r="L37" s="20">
        <f t="shared" si="1"/>
        <v>15.77666567951041</v>
      </c>
      <c r="M37" s="20">
        <f t="shared" si="1"/>
        <v>16.502172350996528</v>
      </c>
      <c r="N37" s="21">
        <f t="shared" si="1"/>
        <v>17.12365141848497</v>
      </c>
    </row>
    <row r="38" spans="11:14" ht="12.75">
      <c r="K38" s="9">
        <v>700</v>
      </c>
      <c r="L38" s="11">
        <f t="shared" si="1"/>
        <v>15.10719778320428</v>
      </c>
      <c r="M38" s="11">
        <f t="shared" si="1"/>
        <v>15.832704454690395</v>
      </c>
      <c r="N38" s="12">
        <f t="shared" si="1"/>
        <v>16.45418352217884</v>
      </c>
    </row>
    <row r="39" spans="11:14" ht="12.75">
      <c r="K39" s="9">
        <v>800</v>
      </c>
      <c r="L39" s="11">
        <f t="shared" si="1"/>
        <v>14.527278313427411</v>
      </c>
      <c r="M39" s="11">
        <f t="shared" si="1"/>
        <v>15.252784984913527</v>
      </c>
      <c r="N39" s="12">
        <f t="shared" si="1"/>
        <v>15.874264052401973</v>
      </c>
    </row>
    <row r="40" spans="11:14" ht="12.75">
      <c r="K40" s="9">
        <v>900</v>
      </c>
      <c r="L40" s="11">
        <f t="shared" si="1"/>
        <v>14.015753088953597</v>
      </c>
      <c r="M40" s="11">
        <f t="shared" si="1"/>
        <v>14.741259760439712</v>
      </c>
      <c r="N40" s="12">
        <f t="shared" si="1"/>
        <v>15.362738827928158</v>
      </c>
    </row>
    <row r="41" spans="11:14" ht="13.5" thickBot="1">
      <c r="K41" s="14">
        <v>1000</v>
      </c>
      <c r="L41" s="22">
        <f t="shared" si="1"/>
        <v>13.558178183346849</v>
      </c>
      <c r="M41" s="22">
        <f t="shared" si="1"/>
        <v>14.283684854832964</v>
      </c>
      <c r="N41" s="23">
        <f t="shared" si="1"/>
        <v>14.90516392232141</v>
      </c>
    </row>
    <row r="43" spans="1:2" ht="12.75">
      <c r="A43" s="16"/>
      <c r="B43" s="15"/>
    </row>
    <row r="44" ht="12.75">
      <c r="B44" s="15"/>
    </row>
    <row r="45" ht="12.75">
      <c r="B45" s="15"/>
    </row>
  </sheetData>
  <mergeCells count="5">
    <mergeCell ref="A8:A10"/>
    <mergeCell ref="K1:M1"/>
    <mergeCell ref="A6:B6"/>
    <mergeCell ref="K12:K13"/>
    <mergeCell ref="L12:N12"/>
  </mergeCells>
  <printOptions/>
  <pageMargins left="0.5" right="0.5" top="0.5" bottom="0.5" header="0" footer="0"/>
  <pageSetup fitToHeight="1" fitToWidth="1"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Microcosm,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AShao</dc:creator>
  <cp:keywords/>
  <dc:description/>
  <cp:lastModifiedBy>AShao</cp:lastModifiedBy>
  <cp:lastPrinted>2011-10-26T01:55:25Z</cp:lastPrinted>
  <dcterms:created xsi:type="dcterms:W3CDTF">2011-07-26T02:02:48Z</dcterms:created>
  <dcterms:modified xsi:type="dcterms:W3CDTF">2011-12-07T00:45:57Z</dcterms:modified>
  <cp:category/>
  <cp:version/>
  <cp:contentType/>
  <cp:contentStatus/>
</cp:coreProperties>
</file>